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520" windowHeight="10605"/>
  </bookViews>
  <sheets>
    <sheet name="試算表" sheetId="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8" l="1"/>
  <c r="G15" i="8"/>
  <c r="G28" i="8"/>
  <c r="G16" i="8"/>
  <c r="G17" i="8" l="1"/>
  <c r="G18" i="8" s="1"/>
  <c r="G29" i="8"/>
  <c r="G30" i="8" s="1"/>
  <c r="G19" i="8" l="1"/>
  <c r="G31" i="8"/>
  <c r="C28" i="8" l="1"/>
  <c r="C16" i="8"/>
  <c r="C29" i="8" l="1"/>
  <c r="C17" i="8"/>
  <c r="C30" i="8" l="1"/>
  <c r="C31" i="8" s="1"/>
  <c r="C18" i="8" l="1"/>
  <c r="C19" i="8" s="1"/>
</calcChain>
</file>

<file path=xl/sharedStrings.xml><?xml version="1.0" encoding="utf-8"?>
<sst xmlns="http://schemas.openxmlformats.org/spreadsheetml/2006/main" count="55" uniqueCount="23">
  <si>
    <t>経費区分</t>
  </si>
  <si>
    <t>金　　額</t>
  </si>
  <si>
    <t>１．事業費</t>
  </si>
  <si>
    <t>＊管理費が課税標準（10％）　</t>
    <phoneticPr fontId="3"/>
  </si>
  <si>
    <t>（消費税及び地方消費税相当分を含む）</t>
  </si>
  <si>
    <t>海外旅行会社のアポイント取得協力　料金シミュレーション</t>
    <rPh sb="0" eb="2">
      <t>カイガイ</t>
    </rPh>
    <rPh sb="2" eb="6">
      <t>リョコウカイシャ</t>
    </rPh>
    <rPh sb="12" eb="14">
      <t>シュトク</t>
    </rPh>
    <rPh sb="14" eb="16">
      <t>キョウリョク</t>
    </rPh>
    <phoneticPr fontId="3"/>
  </si>
  <si>
    <t>海外旅行会社のアポイント取得協力パッケージ</t>
    <rPh sb="0" eb="2">
      <t>カイガイ</t>
    </rPh>
    <rPh sb="2" eb="6">
      <t>リョコウカイシャ</t>
    </rPh>
    <rPh sb="12" eb="14">
      <t>シュトク</t>
    </rPh>
    <phoneticPr fontId="4"/>
  </si>
  <si>
    <t>　○アポイント取得経費（連絡調整）</t>
    <rPh sb="7" eb="9">
      <t>シュトク</t>
    </rPh>
    <rPh sb="9" eb="11">
      <t>ケイヒ</t>
    </rPh>
    <rPh sb="12" eb="14">
      <t>レンラク</t>
    </rPh>
    <rPh sb="14" eb="16">
      <t>チョウセイ</t>
    </rPh>
    <phoneticPr fontId="4"/>
  </si>
  <si>
    <t>２．事業費計</t>
    <rPh sb="2" eb="6">
      <t>ジギョウヒケイ</t>
    </rPh>
    <phoneticPr fontId="3"/>
  </si>
  <si>
    <t>４．消費税</t>
    <phoneticPr fontId="3"/>
  </si>
  <si>
    <r>
      <rPr>
        <sz val="10"/>
        <color rgb="FFFF0000"/>
        <rFont val="ＭＳ Ｐゴシック"/>
        <family val="3"/>
        <charset val="128"/>
        <scheme val="minor"/>
      </rPr>
      <t>10,000</t>
    </r>
    <r>
      <rPr>
        <sz val="10"/>
        <color theme="1"/>
        <rFont val="ＭＳ Ｐゴシック"/>
        <family val="3"/>
        <charset val="128"/>
        <scheme val="minor"/>
      </rPr>
      <t>×〇件</t>
    </r>
    <phoneticPr fontId="3"/>
  </si>
  <si>
    <r>
      <t>３．管理費（３．事業費計×</t>
    </r>
    <r>
      <rPr>
        <sz val="10"/>
        <color rgb="FFFF0000"/>
        <rFont val="ＭＳ Ｐゴシック"/>
        <family val="3"/>
        <charset val="128"/>
        <scheme val="minor"/>
      </rPr>
      <t>15％</t>
    </r>
    <r>
      <rPr>
        <sz val="10"/>
        <color theme="1"/>
        <rFont val="ＭＳ Ｐゴシック"/>
        <family val="3"/>
        <charset val="128"/>
        <scheme val="minor"/>
      </rPr>
      <t>）</t>
    </r>
    <phoneticPr fontId="3"/>
  </si>
  <si>
    <r>
      <rPr>
        <sz val="10"/>
        <color rgb="FFFF0000"/>
        <rFont val="ＭＳ Ｐゴシック"/>
        <family val="3"/>
        <charset val="128"/>
        <scheme val="minor"/>
      </rPr>
      <t>15,000</t>
    </r>
    <r>
      <rPr>
        <sz val="10"/>
        <color theme="1"/>
        <rFont val="ＭＳ Ｐゴシック"/>
        <family val="3"/>
        <charset val="128"/>
        <scheme val="minor"/>
      </rPr>
      <t>×〇件</t>
    </r>
    <phoneticPr fontId="3"/>
  </si>
  <si>
    <t>〈会員〉</t>
    <rPh sb="1" eb="3">
      <t>カイイン</t>
    </rPh>
    <phoneticPr fontId="3"/>
  </si>
  <si>
    <t>〈非賛助団体・会員〉</t>
    <rPh sb="1" eb="2">
      <t>ヒ</t>
    </rPh>
    <rPh sb="2" eb="6">
      <t>サンジョダンタイ</t>
    </rPh>
    <rPh sb="7" eb="9">
      <t>カイイン</t>
    </rPh>
    <phoneticPr fontId="3"/>
  </si>
  <si>
    <t>総合計（２＋３＋４）</t>
    <phoneticPr fontId="3"/>
  </si>
  <si>
    <r>
      <t>３．管理費（２．事業費計×</t>
    </r>
    <r>
      <rPr>
        <sz val="10"/>
        <color rgb="FFFF0000"/>
        <rFont val="ＭＳ Ｐゴシック"/>
        <family val="3"/>
        <charset val="128"/>
        <scheme val="minor"/>
      </rPr>
      <t>20</t>
    </r>
    <r>
      <rPr>
        <sz val="10"/>
        <color theme="1"/>
        <rFont val="ＭＳ Ｐゴシック"/>
        <family val="3"/>
        <charset val="128"/>
        <scheme val="minor"/>
      </rPr>
      <t>％）</t>
    </r>
    <phoneticPr fontId="3"/>
  </si>
  <si>
    <r>
      <t>■アポイント取得 
＊JNTO会員については、年間無料枠を超過した場合、10,000円/件。（賛助団体は、年間無料枠の上限なし。）
　　非賛助団体・会員15,000円/件
■管理費(事業費計の15%または20％) + 消費税(管理費に課税)
＊JNTO会員（事業費計の15％）、非賛助団体・会員（</t>
    </r>
    <r>
      <rPr>
        <sz val="10"/>
        <color rgb="FFFF0000"/>
        <rFont val="ＭＳ Ｐゴシック"/>
        <family val="3"/>
        <charset val="128"/>
        <scheme val="minor"/>
      </rPr>
      <t>事業費計</t>
    </r>
    <r>
      <rPr>
        <sz val="10"/>
        <rFont val="ＭＳ Ｐゴシック"/>
        <family val="3"/>
        <charset val="128"/>
        <scheme val="minor"/>
      </rPr>
      <t>の20％）</t>
    </r>
    <rPh sb="47" eb="51">
      <t>サンジョダンタイ</t>
    </rPh>
    <rPh sb="53" eb="55">
      <t>ネンカン</t>
    </rPh>
    <rPh sb="55" eb="58">
      <t>ムリョウワク</t>
    </rPh>
    <rPh sb="59" eb="61">
      <t>ジョウゲン</t>
    </rPh>
    <rPh sb="91" eb="94">
      <t>ジギョウヒ</t>
    </rPh>
    <rPh sb="94" eb="95">
      <t>ケイ</t>
    </rPh>
    <phoneticPr fontId="3"/>
  </si>
  <si>
    <t>（試算例）　※５件のアポイント取得の場合</t>
    <rPh sb="1" eb="4">
      <t>シサンレイ</t>
    </rPh>
    <rPh sb="8" eb="9">
      <t>ケン</t>
    </rPh>
    <rPh sb="15" eb="17">
      <t>シュトク</t>
    </rPh>
    <rPh sb="18" eb="20">
      <t>バアイ</t>
    </rPh>
    <phoneticPr fontId="3"/>
  </si>
  <si>
    <t>３．管理費（３．事業費計×15％）</t>
    <phoneticPr fontId="3"/>
  </si>
  <si>
    <t>３．管理費（２．事業費計×20％）</t>
    <phoneticPr fontId="3"/>
  </si>
  <si>
    <t>10,000×5件</t>
    <phoneticPr fontId="3"/>
  </si>
  <si>
    <t>15,000×5件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</si>
</sst>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1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10"/>
      <color theme="1" tint="0.34998626667073579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78">
    <xf numFmtId="0" fontId="0" fillId="0" borderId="0" xfId="0"/>
    <xf numFmtId="0" fontId="7" fillId="0" borderId="0" xfId="0" applyFont="1"/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right" vertical="center"/>
    </xf>
    <xf numFmtId="0" fontId="6" fillId="2" borderId="2" xfId="2" applyFont="1" applyFill="1" applyBorder="1">
      <alignment vertical="center"/>
    </xf>
    <xf numFmtId="0" fontId="7" fillId="0" borderId="2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right" vertical="center"/>
    </xf>
    <xf numFmtId="0" fontId="7" fillId="0" borderId="4" xfId="0" applyFont="1" applyBorder="1"/>
    <xf numFmtId="0" fontId="7" fillId="0" borderId="2" xfId="0" applyFont="1" applyBorder="1"/>
    <xf numFmtId="0" fontId="7" fillId="0" borderId="2" xfId="0" applyFont="1" applyBorder="1" applyAlignment="1">
      <alignment horizontal="center" vertical="center"/>
    </xf>
    <xf numFmtId="0" fontId="6" fillId="2" borderId="5" xfId="2" applyFont="1" applyFill="1" applyBorder="1">
      <alignment vertical="center"/>
    </xf>
    <xf numFmtId="3" fontId="7" fillId="0" borderId="2" xfId="0" applyNumberFormat="1" applyFont="1" applyBorder="1" applyAlignment="1">
      <alignment horizontal="right" vertical="center"/>
    </xf>
    <xf numFmtId="0" fontId="7" fillId="0" borderId="0" xfId="0" applyFont="1" applyBorder="1"/>
    <xf numFmtId="0" fontId="6" fillId="0" borderId="0" xfId="2" applyFont="1" applyBorder="1">
      <alignment vertical="center"/>
    </xf>
    <xf numFmtId="38" fontId="6" fillId="0" borderId="0" xfId="1" applyFont="1" applyBorder="1" applyAlignment="1">
      <alignment horizontal="center"/>
    </xf>
    <xf numFmtId="38" fontId="6" fillId="0" borderId="0" xfId="1" applyFont="1" applyBorder="1" applyAlignment="1"/>
    <xf numFmtId="176" fontId="6" fillId="0" borderId="0" xfId="1" applyNumberFormat="1" applyFont="1" applyBorder="1" applyAlignment="1">
      <alignment horizontal="right"/>
    </xf>
    <xf numFmtId="0" fontId="6" fillId="2" borderId="0" xfId="2" applyFont="1" applyFill="1" applyBorder="1">
      <alignment vertical="center"/>
    </xf>
    <xf numFmtId="176" fontId="6" fillId="2" borderId="0" xfId="1" applyNumberFormat="1" applyFont="1" applyFill="1" applyBorder="1" applyAlignment="1">
      <alignment horizontal="right"/>
    </xf>
    <xf numFmtId="0" fontId="6" fillId="0" borderId="0" xfId="2" applyFont="1" applyFill="1" applyBorder="1">
      <alignment vertical="center"/>
    </xf>
    <xf numFmtId="177" fontId="6" fillId="0" borderId="0" xfId="1" applyNumberFormat="1" applyFont="1" applyFill="1" applyBorder="1" applyAlignment="1">
      <alignment horizontal="right"/>
    </xf>
    <xf numFmtId="176" fontId="6" fillId="0" borderId="0" xfId="1" applyNumberFormat="1" applyFont="1" applyBorder="1" applyAlignment="1"/>
    <xf numFmtId="176" fontId="6" fillId="0" borderId="0" xfId="1" applyNumberFormat="1" applyFont="1" applyFill="1" applyBorder="1" applyAlignment="1">
      <alignment horizontal="right"/>
    </xf>
    <xf numFmtId="176" fontId="6" fillId="0" borderId="0" xfId="2" applyNumberFormat="1" applyFont="1" applyBorder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176" fontId="6" fillId="0" borderId="0" xfId="2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3" fontId="7" fillId="0" borderId="4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3" fontId="7" fillId="0" borderId="4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3" fontId="6" fillId="0" borderId="4" xfId="0" applyNumberFormat="1" applyFont="1" applyBorder="1" applyAlignment="1">
      <alignment horizontal="right" vertical="center"/>
    </xf>
    <xf numFmtId="0" fontId="9" fillId="3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3" fontId="7" fillId="5" borderId="2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3" borderId="0" xfId="0" applyFont="1" applyFill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3" fontId="10" fillId="0" borderId="2" xfId="0" applyNumberFormat="1" applyFont="1" applyBorder="1" applyAlignment="1">
      <alignment horizontal="right" vertical="center"/>
    </xf>
    <xf numFmtId="0" fontId="10" fillId="0" borderId="2" xfId="0" applyFont="1" applyBorder="1"/>
    <xf numFmtId="0" fontId="10" fillId="2" borderId="5" xfId="2" applyFont="1" applyFill="1" applyBorder="1">
      <alignment vertical="center"/>
    </xf>
    <xf numFmtId="3" fontId="10" fillId="0" borderId="5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2" borderId="2" xfId="2" applyFont="1" applyFill="1" applyBorder="1">
      <alignment vertical="center"/>
    </xf>
    <xf numFmtId="3" fontId="10" fillId="5" borderId="2" xfId="0" applyNumberFormat="1" applyFont="1" applyFill="1" applyBorder="1" applyAlignment="1">
      <alignment horizontal="right" vertical="center"/>
    </xf>
    <xf numFmtId="0" fontId="10" fillId="0" borderId="4" xfId="0" applyFont="1" applyBorder="1" applyAlignment="1">
      <alignment horizontal="left" vertical="center"/>
    </xf>
    <xf numFmtId="3" fontId="10" fillId="0" borderId="4" xfId="0" applyNumberFormat="1" applyFont="1" applyBorder="1" applyAlignment="1">
      <alignment horizontal="right" vertical="center"/>
    </xf>
    <xf numFmtId="0" fontId="10" fillId="0" borderId="4" xfId="0" applyFont="1" applyBorder="1"/>
    <xf numFmtId="3" fontId="10" fillId="0" borderId="1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/>
    <xf numFmtId="0" fontId="10" fillId="4" borderId="0" xfId="0" applyFont="1" applyFill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right" vertical="center"/>
    </xf>
    <xf numFmtId="3" fontId="10" fillId="0" borderId="4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6" fillId="0" borderId="0" xfId="2" applyFont="1" applyBorder="1" applyAlignment="1">
      <alignment horizontal="center" vertical="center"/>
    </xf>
    <xf numFmtId="176" fontId="6" fillId="0" borderId="0" xfId="2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_151226見積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workbookViewId="0">
      <selection activeCell="F7" sqref="F7"/>
    </sheetView>
  </sheetViews>
  <sheetFormatPr defaultColWidth="9" defaultRowHeight="12" x14ac:dyDescent="0.15"/>
  <cols>
    <col min="1" max="1" width="3.375" style="1" customWidth="1"/>
    <col min="2" max="2" width="47.625" style="1" bestFit="1" customWidth="1"/>
    <col min="3" max="3" width="12" style="1" customWidth="1"/>
    <col min="4" max="4" width="35.375" style="1" bestFit="1" customWidth="1"/>
    <col min="5" max="5" width="9" style="1"/>
    <col min="6" max="6" width="45.875" style="40" customWidth="1"/>
    <col min="7" max="7" width="13.25" style="40" customWidth="1"/>
    <col min="8" max="8" width="41" style="40" customWidth="1"/>
    <col min="9" max="16384" width="9" style="1"/>
  </cols>
  <sheetData>
    <row r="1" spans="2:8" ht="17.25" x14ac:dyDescent="0.2">
      <c r="B1" s="69" t="s">
        <v>5</v>
      </c>
      <c r="C1" s="69"/>
      <c r="D1" s="69"/>
    </row>
    <row r="3" spans="2:8" x14ac:dyDescent="0.15">
      <c r="B3" s="70" t="s">
        <v>17</v>
      </c>
      <c r="C3" s="71"/>
      <c r="D3" s="71"/>
    </row>
    <row r="4" spans="2:8" x14ac:dyDescent="0.15">
      <c r="B4" s="71"/>
      <c r="C4" s="71"/>
      <c r="D4" s="71"/>
    </row>
    <row r="5" spans="2:8" x14ac:dyDescent="0.15">
      <c r="B5" s="71"/>
      <c r="C5" s="71"/>
      <c r="D5" s="71"/>
    </row>
    <row r="6" spans="2:8" x14ac:dyDescent="0.15">
      <c r="B6" s="71"/>
      <c r="C6" s="71"/>
      <c r="D6" s="71"/>
    </row>
    <row r="7" spans="2:8" x14ac:dyDescent="0.15">
      <c r="B7" s="71"/>
      <c r="C7" s="71"/>
      <c r="D7" s="71"/>
    </row>
    <row r="8" spans="2:8" ht="11.25" customHeight="1" x14ac:dyDescent="0.15">
      <c r="B8" s="71"/>
      <c r="C8" s="71"/>
      <c r="D8" s="71"/>
    </row>
    <row r="9" spans="2:8" ht="15" customHeight="1" x14ac:dyDescent="0.15">
      <c r="B9" s="32"/>
      <c r="C9" s="32"/>
      <c r="D9" s="32"/>
    </row>
    <row r="10" spans="2:8" ht="15" customHeight="1" x14ac:dyDescent="0.15">
      <c r="B10" s="39"/>
      <c r="C10" s="39"/>
      <c r="D10" s="39"/>
      <c r="F10" s="41" t="s">
        <v>18</v>
      </c>
    </row>
    <row r="11" spans="2:8" ht="17.100000000000001" customHeight="1" x14ac:dyDescent="0.15">
      <c r="B11" s="36" t="s">
        <v>13</v>
      </c>
      <c r="F11" s="42" t="s">
        <v>13</v>
      </c>
    </row>
    <row r="12" spans="2:8" ht="17.100000000000001" customHeight="1" thickBot="1" x14ac:dyDescent="0.2">
      <c r="B12" s="2" t="s">
        <v>0</v>
      </c>
      <c r="C12" s="3" t="s">
        <v>1</v>
      </c>
      <c r="D12" s="3"/>
      <c r="F12" s="43" t="s">
        <v>0</v>
      </c>
      <c r="G12" s="44" t="s">
        <v>1</v>
      </c>
      <c r="H12" s="44"/>
    </row>
    <row r="13" spans="2:8" ht="17.100000000000001" customHeight="1" thickTop="1" x14ac:dyDescent="0.15">
      <c r="B13" s="6" t="s">
        <v>2</v>
      </c>
      <c r="C13" s="12"/>
      <c r="D13" s="9"/>
      <c r="F13" s="45" t="s">
        <v>2</v>
      </c>
      <c r="G13" s="46"/>
      <c r="H13" s="47"/>
    </row>
    <row r="14" spans="2:8" ht="17.100000000000001" customHeight="1" x14ac:dyDescent="0.15">
      <c r="B14" s="11" t="s">
        <v>6</v>
      </c>
      <c r="C14" s="4"/>
      <c r="D14" s="10"/>
      <c r="F14" s="48" t="s">
        <v>6</v>
      </c>
      <c r="G14" s="49"/>
      <c r="H14" s="50"/>
    </row>
    <row r="15" spans="2:8" ht="17.100000000000001" customHeight="1" x14ac:dyDescent="0.15">
      <c r="B15" s="5" t="s">
        <v>7</v>
      </c>
      <c r="C15" s="38"/>
      <c r="D15" s="6" t="s">
        <v>10</v>
      </c>
      <c r="F15" s="51" t="s">
        <v>7</v>
      </c>
      <c r="G15" s="52">
        <f>10000*5</f>
        <v>50000</v>
      </c>
      <c r="H15" s="45" t="s">
        <v>21</v>
      </c>
    </row>
    <row r="16" spans="2:8" ht="17.100000000000001" customHeight="1" x14ac:dyDescent="0.15">
      <c r="B16" s="31" t="s">
        <v>8</v>
      </c>
      <c r="C16" s="35">
        <f>C15</f>
        <v>0</v>
      </c>
      <c r="D16" s="31"/>
      <c r="F16" s="53" t="s">
        <v>8</v>
      </c>
      <c r="G16" s="54">
        <f>G15</f>
        <v>50000</v>
      </c>
      <c r="H16" s="53"/>
    </row>
    <row r="17" spans="1:8" ht="17.100000000000001" customHeight="1" x14ac:dyDescent="0.15">
      <c r="B17" s="31" t="s">
        <v>11</v>
      </c>
      <c r="C17" s="30">
        <f>C16*0.15</f>
        <v>0</v>
      </c>
      <c r="D17" s="8"/>
      <c r="F17" s="53" t="s">
        <v>19</v>
      </c>
      <c r="G17" s="54">
        <f>G16*0.15</f>
        <v>7500</v>
      </c>
      <c r="H17" s="55"/>
    </row>
    <row r="18" spans="1:8" ht="17.100000000000001" customHeight="1" thickBot="1" x14ac:dyDescent="0.2">
      <c r="B18" s="2" t="s">
        <v>9</v>
      </c>
      <c r="C18" s="7">
        <f>C17*0.1</f>
        <v>0</v>
      </c>
      <c r="D18" s="2" t="s">
        <v>3</v>
      </c>
      <c r="F18" s="43" t="s">
        <v>9</v>
      </c>
      <c r="G18" s="56">
        <f>G17*0.1</f>
        <v>750</v>
      </c>
      <c r="H18" s="43" t="s">
        <v>3</v>
      </c>
    </row>
    <row r="19" spans="1:8" ht="17.100000000000001" customHeight="1" thickTop="1" x14ac:dyDescent="0.15">
      <c r="B19" s="72" t="s">
        <v>15</v>
      </c>
      <c r="C19" s="74">
        <f>C16+C17+C18</f>
        <v>0</v>
      </c>
      <c r="D19" s="76" t="s">
        <v>4</v>
      </c>
      <c r="F19" s="60" t="s">
        <v>15</v>
      </c>
      <c r="G19" s="62">
        <f>G16+G17+G18</f>
        <v>58250</v>
      </c>
      <c r="H19" s="64" t="s">
        <v>4</v>
      </c>
    </row>
    <row r="20" spans="1:8" ht="17.100000000000001" customHeight="1" x14ac:dyDescent="0.15">
      <c r="B20" s="73"/>
      <c r="C20" s="75"/>
      <c r="D20" s="77"/>
      <c r="F20" s="61"/>
      <c r="G20" s="63"/>
      <c r="H20" s="65"/>
    </row>
    <row r="21" spans="1:8" ht="17.100000000000001" customHeight="1" x14ac:dyDescent="0.15"/>
    <row r="22" spans="1:8" ht="17.100000000000001" customHeight="1" x14ac:dyDescent="0.15">
      <c r="A22" s="13"/>
      <c r="B22" s="29"/>
      <c r="C22" s="13"/>
      <c r="D22" s="13"/>
      <c r="F22" s="57"/>
      <c r="G22" s="58"/>
      <c r="H22" s="58"/>
    </row>
    <row r="23" spans="1:8" ht="17.100000000000001" customHeight="1" x14ac:dyDescent="0.15">
      <c r="A23" s="13"/>
      <c r="B23" s="37" t="s">
        <v>14</v>
      </c>
      <c r="F23" s="59" t="s">
        <v>14</v>
      </c>
    </row>
    <row r="24" spans="1:8" ht="17.100000000000001" customHeight="1" thickBot="1" x14ac:dyDescent="0.2">
      <c r="A24" s="13"/>
      <c r="B24" s="2" t="s">
        <v>0</v>
      </c>
      <c r="C24" s="3" t="s">
        <v>1</v>
      </c>
      <c r="D24" s="3"/>
      <c r="F24" s="43" t="s">
        <v>0</v>
      </c>
      <c r="G24" s="44" t="s">
        <v>1</v>
      </c>
      <c r="H24" s="44"/>
    </row>
    <row r="25" spans="1:8" ht="17.100000000000001" customHeight="1" thickTop="1" x14ac:dyDescent="0.15">
      <c r="A25" s="13"/>
      <c r="B25" s="6" t="s">
        <v>2</v>
      </c>
      <c r="C25" s="12"/>
      <c r="D25" s="9"/>
      <c r="F25" s="45" t="s">
        <v>2</v>
      </c>
      <c r="G25" s="46"/>
      <c r="H25" s="47"/>
    </row>
    <row r="26" spans="1:8" ht="17.100000000000001" customHeight="1" x14ac:dyDescent="0.15">
      <c r="A26" s="13"/>
      <c r="B26" s="11" t="s">
        <v>6</v>
      </c>
      <c r="C26" s="4"/>
      <c r="D26" s="10"/>
      <c r="F26" s="48" t="s">
        <v>6</v>
      </c>
      <c r="G26" s="49"/>
      <c r="H26" s="50"/>
    </row>
    <row r="27" spans="1:8" ht="17.100000000000001" customHeight="1" x14ac:dyDescent="0.15">
      <c r="A27" s="13"/>
      <c r="B27" s="5" t="s">
        <v>7</v>
      </c>
      <c r="C27" s="38"/>
      <c r="D27" s="6" t="s">
        <v>12</v>
      </c>
      <c r="F27" s="51" t="s">
        <v>7</v>
      </c>
      <c r="G27" s="52">
        <f>15000*5</f>
        <v>75000</v>
      </c>
      <c r="H27" s="45" t="s">
        <v>22</v>
      </c>
    </row>
    <row r="28" spans="1:8" ht="17.100000000000001" customHeight="1" x14ac:dyDescent="0.15">
      <c r="A28" s="13"/>
      <c r="B28" s="34" t="s">
        <v>8</v>
      </c>
      <c r="C28" s="35">
        <f>C27</f>
        <v>0</v>
      </c>
      <c r="D28" s="34"/>
      <c r="F28" s="53" t="s">
        <v>8</v>
      </c>
      <c r="G28" s="54">
        <f>G27</f>
        <v>75000</v>
      </c>
      <c r="H28" s="53"/>
    </row>
    <row r="29" spans="1:8" ht="17.100000000000001" customHeight="1" x14ac:dyDescent="0.15">
      <c r="A29" s="13"/>
      <c r="B29" s="34" t="s">
        <v>16</v>
      </c>
      <c r="C29" s="33">
        <f>C28*0.2</f>
        <v>0</v>
      </c>
      <c r="D29" s="8"/>
      <c r="F29" s="53" t="s">
        <v>20</v>
      </c>
      <c r="G29" s="54">
        <f>G28*0.2</f>
        <v>15000</v>
      </c>
      <c r="H29" s="55"/>
    </row>
    <row r="30" spans="1:8" ht="17.100000000000001" customHeight="1" thickBot="1" x14ac:dyDescent="0.2">
      <c r="A30" s="13"/>
      <c r="B30" s="2" t="s">
        <v>9</v>
      </c>
      <c r="C30" s="7">
        <f>C29*0.1</f>
        <v>0</v>
      </c>
      <c r="D30" s="2" t="s">
        <v>3</v>
      </c>
      <c r="F30" s="43" t="s">
        <v>9</v>
      </c>
      <c r="G30" s="56">
        <f>G29*0.1</f>
        <v>1500</v>
      </c>
      <c r="H30" s="43" t="s">
        <v>3</v>
      </c>
    </row>
    <row r="31" spans="1:8" ht="17.100000000000001" customHeight="1" thickTop="1" x14ac:dyDescent="0.15">
      <c r="A31" s="13"/>
      <c r="B31" s="72" t="s">
        <v>15</v>
      </c>
      <c r="C31" s="74">
        <f>C28+C29+C30</f>
        <v>0</v>
      </c>
      <c r="D31" s="76" t="s">
        <v>4</v>
      </c>
      <c r="F31" s="60" t="s">
        <v>15</v>
      </c>
      <c r="G31" s="62">
        <f>G28+G29+G30</f>
        <v>91500</v>
      </c>
      <c r="H31" s="64" t="s">
        <v>4</v>
      </c>
    </row>
    <row r="32" spans="1:8" ht="17.100000000000001" customHeight="1" x14ac:dyDescent="0.15">
      <c r="A32" s="13"/>
      <c r="B32" s="73"/>
      <c r="C32" s="75"/>
      <c r="D32" s="77"/>
      <c r="F32" s="61"/>
      <c r="G32" s="63"/>
      <c r="H32" s="65"/>
    </row>
    <row r="33" spans="1:4" x14ac:dyDescent="0.15">
      <c r="A33" s="13"/>
      <c r="B33" s="14"/>
      <c r="C33" s="28"/>
      <c r="D33" s="24"/>
    </row>
    <row r="34" spans="1:4" x14ac:dyDescent="0.15">
      <c r="A34" s="13"/>
      <c r="B34" s="14"/>
      <c r="C34" s="28"/>
      <c r="D34" s="29"/>
    </row>
    <row r="35" spans="1:4" x14ac:dyDescent="0.15">
      <c r="A35" s="13"/>
      <c r="B35" s="66"/>
      <c r="C35" s="67"/>
      <c r="D35" s="68"/>
    </row>
    <row r="36" spans="1:4" x14ac:dyDescent="0.15">
      <c r="A36" s="13"/>
      <c r="B36" s="66"/>
      <c r="C36" s="67"/>
      <c r="D36" s="68"/>
    </row>
    <row r="37" spans="1:4" x14ac:dyDescent="0.15">
      <c r="A37" s="13"/>
      <c r="B37" s="13"/>
      <c r="C37" s="13"/>
      <c r="D37" s="13"/>
    </row>
    <row r="38" spans="1:4" x14ac:dyDescent="0.15">
      <c r="A38" s="13"/>
      <c r="B38" s="29"/>
      <c r="C38" s="13"/>
      <c r="D38" s="13"/>
    </row>
    <row r="39" spans="1:4" x14ac:dyDescent="0.15">
      <c r="A39" s="13"/>
      <c r="B39" s="14"/>
      <c r="C39" s="15"/>
      <c r="D39" s="16"/>
    </row>
    <row r="40" spans="1:4" x14ac:dyDescent="0.15">
      <c r="A40" s="13"/>
      <c r="B40" s="14"/>
      <c r="C40" s="17"/>
      <c r="D40" s="15"/>
    </row>
    <row r="41" spans="1:4" x14ac:dyDescent="0.15">
      <c r="A41" s="13"/>
      <c r="B41" s="18"/>
      <c r="C41" s="19"/>
      <c r="D41" s="15"/>
    </row>
    <row r="42" spans="1:4" x14ac:dyDescent="0.15">
      <c r="A42" s="13"/>
      <c r="B42" s="18"/>
      <c r="C42" s="19"/>
      <c r="D42" s="29"/>
    </row>
    <row r="43" spans="1:4" x14ac:dyDescent="0.15">
      <c r="A43" s="13"/>
      <c r="B43" s="18"/>
      <c r="C43" s="19"/>
      <c r="D43" s="29"/>
    </row>
    <row r="44" spans="1:4" x14ac:dyDescent="0.15">
      <c r="A44" s="13"/>
      <c r="B44" s="18"/>
      <c r="C44" s="19"/>
      <c r="D44" s="15"/>
    </row>
    <row r="45" spans="1:4" x14ac:dyDescent="0.15">
      <c r="A45" s="13"/>
      <c r="B45" s="18"/>
      <c r="C45" s="19"/>
      <c r="D45" s="29"/>
    </row>
    <row r="46" spans="1:4" x14ac:dyDescent="0.15">
      <c r="A46" s="13"/>
      <c r="B46" s="18"/>
      <c r="C46" s="19"/>
      <c r="D46" s="29"/>
    </row>
    <row r="47" spans="1:4" x14ac:dyDescent="0.15">
      <c r="A47" s="13"/>
      <c r="B47" s="20"/>
      <c r="C47" s="21"/>
      <c r="D47" s="22"/>
    </row>
    <row r="48" spans="1:4" x14ac:dyDescent="0.15">
      <c r="A48" s="13"/>
      <c r="B48" s="14"/>
      <c r="C48" s="23"/>
      <c r="D48" s="22"/>
    </row>
    <row r="49" spans="1:4" x14ac:dyDescent="0.15">
      <c r="A49" s="13"/>
      <c r="B49" s="14"/>
      <c r="C49" s="28"/>
      <c r="D49" s="24"/>
    </row>
    <row r="50" spans="1:4" x14ac:dyDescent="0.15">
      <c r="A50" s="13"/>
      <c r="B50" s="14"/>
      <c r="C50" s="28"/>
      <c r="D50" s="29"/>
    </row>
    <row r="51" spans="1:4" x14ac:dyDescent="0.15">
      <c r="A51" s="13"/>
      <c r="B51" s="66"/>
      <c r="C51" s="67"/>
      <c r="D51" s="68"/>
    </row>
    <row r="52" spans="1:4" x14ac:dyDescent="0.15">
      <c r="A52" s="13"/>
      <c r="B52" s="66"/>
      <c r="C52" s="67"/>
      <c r="D52" s="68"/>
    </row>
    <row r="53" spans="1:4" x14ac:dyDescent="0.15">
      <c r="A53" s="13"/>
      <c r="B53" s="13"/>
      <c r="C53" s="13"/>
      <c r="D53" s="13"/>
    </row>
    <row r="54" spans="1:4" x14ac:dyDescent="0.15">
      <c r="A54" s="13"/>
      <c r="B54" s="25"/>
      <c r="C54" s="13"/>
      <c r="D54" s="13"/>
    </row>
    <row r="55" spans="1:4" x14ac:dyDescent="0.15">
      <c r="A55" s="13"/>
      <c r="B55" s="29"/>
      <c r="C55" s="26"/>
      <c r="D55" s="26"/>
    </row>
    <row r="56" spans="1:4" x14ac:dyDescent="0.15">
      <c r="A56" s="13"/>
      <c r="B56" s="29"/>
      <c r="C56" s="27"/>
      <c r="D56" s="13"/>
    </row>
    <row r="57" spans="1:4" x14ac:dyDescent="0.15">
      <c r="A57" s="13"/>
      <c r="B57" s="18"/>
      <c r="C57" s="27"/>
      <c r="D57" s="26"/>
    </row>
    <row r="58" spans="1:4" x14ac:dyDescent="0.15">
      <c r="A58" s="13"/>
      <c r="B58" s="18"/>
      <c r="C58" s="27"/>
      <c r="D58" s="29"/>
    </row>
    <row r="59" spans="1:4" x14ac:dyDescent="0.15">
      <c r="A59" s="13"/>
      <c r="B59" s="18"/>
      <c r="C59" s="27"/>
      <c r="D59" s="29"/>
    </row>
    <row r="60" spans="1:4" x14ac:dyDescent="0.15">
      <c r="A60" s="13"/>
      <c r="B60" s="29"/>
      <c r="C60" s="27"/>
      <c r="D60" s="13"/>
    </row>
    <row r="61" spans="1:4" x14ac:dyDescent="0.15">
      <c r="A61" s="13"/>
      <c r="B61" s="29"/>
      <c r="C61" s="27"/>
      <c r="D61" s="29"/>
    </row>
    <row r="62" spans="1:4" x14ac:dyDescent="0.15">
      <c r="A62" s="13"/>
      <c r="B62" s="26"/>
      <c r="C62" s="27"/>
      <c r="D62" s="29"/>
    </row>
    <row r="63" spans="1:4" x14ac:dyDescent="0.15">
      <c r="A63" s="13"/>
      <c r="B63" s="13"/>
      <c r="C63" s="13"/>
      <c r="D63" s="13"/>
    </row>
    <row r="69" spans="3:3" x14ac:dyDescent="0.15">
      <c r="C69" s="13"/>
    </row>
  </sheetData>
  <mergeCells count="20">
    <mergeCell ref="B51:B52"/>
    <mergeCell ref="C51:C52"/>
    <mergeCell ref="D51:D52"/>
    <mergeCell ref="B1:D1"/>
    <mergeCell ref="B3:D8"/>
    <mergeCell ref="B19:B20"/>
    <mergeCell ref="C19:C20"/>
    <mergeCell ref="D19:D20"/>
    <mergeCell ref="B35:B36"/>
    <mergeCell ref="C35:C36"/>
    <mergeCell ref="D35:D36"/>
    <mergeCell ref="B31:B32"/>
    <mergeCell ref="C31:C32"/>
    <mergeCell ref="D31:D32"/>
    <mergeCell ref="F19:F20"/>
    <mergeCell ref="G19:G20"/>
    <mergeCell ref="H19:H20"/>
    <mergeCell ref="F31:F32"/>
    <mergeCell ref="G31:G32"/>
    <mergeCell ref="H31:H32"/>
  </mergeCells>
  <phoneticPr fontId="3"/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試算表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2023-03-28T12:12:41Z</dcterms:modified>
  <cp:category/>
  <cp:contentStatus/>
</cp:coreProperties>
</file>